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H25" i="1"/>
  <c r="G25" s="1"/>
  <c r="G24"/>
  <c r="D24"/>
  <c r="D23"/>
  <c r="H23" s="1"/>
  <c r="G23" s="1"/>
  <c r="H16"/>
  <c r="G16" s="1"/>
  <c r="H17"/>
  <c r="G17" s="1"/>
  <c r="H18"/>
  <c r="G18" s="1"/>
  <c r="H19"/>
  <c r="G19" s="1"/>
  <c r="H20"/>
  <c r="G20" s="1"/>
  <c r="H21"/>
  <c r="G21" s="1"/>
  <c r="H22"/>
  <c r="G22" s="1"/>
  <c r="H15"/>
  <c r="G15" s="1"/>
  <c r="H28" l="1"/>
</calcChain>
</file>

<file path=xl/sharedStrings.xml><?xml version="1.0" encoding="utf-8"?>
<sst xmlns="http://schemas.openxmlformats.org/spreadsheetml/2006/main" count="45" uniqueCount="34">
  <si>
    <t>FECHA</t>
  </si>
  <si>
    <t>SUPLIDOR</t>
  </si>
  <si>
    <t>ARTICULO</t>
  </si>
  <si>
    <t>CANTIDAD</t>
  </si>
  <si>
    <t>PRECIO</t>
  </si>
  <si>
    <t>ITBIS</t>
  </si>
  <si>
    <t>TOTAL</t>
  </si>
  <si>
    <t xml:space="preserve">UNIDAD </t>
  </si>
  <si>
    <t>UND</t>
  </si>
  <si>
    <t>CAJA</t>
  </si>
  <si>
    <t>FERRECENTRO MORENO</t>
  </si>
  <si>
    <t>TOTAL DE COMPRA CORRESPONDIENTE AL MES DE ENERO DEL 2022</t>
  </si>
  <si>
    <t>SOMBUSTIBLE NELSON R.</t>
  </si>
  <si>
    <t>GASOIL</t>
  </si>
  <si>
    <t>ZINC</t>
  </si>
  <si>
    <t>PLANCHA</t>
  </si>
  <si>
    <t>CASA RANGEL</t>
  </si>
  <si>
    <t>ARROZ</t>
  </si>
  <si>
    <t>SACO</t>
  </si>
  <si>
    <t>FARMACIA TAYUBA</t>
  </si>
  <si>
    <t>LAPCETAM 500 M</t>
  </si>
  <si>
    <t>ELECTROMAX</t>
  </si>
  <si>
    <t>BEBEDERO GOLD</t>
  </si>
  <si>
    <t>FERRETERIA PINEDA MEDINA</t>
  </si>
  <si>
    <t xml:space="preserve">ACEITE </t>
  </si>
  <si>
    <t>GALON</t>
  </si>
  <si>
    <t>LIB</t>
  </si>
  <si>
    <t>VERTICAL JDN SRL.</t>
  </si>
  <si>
    <t>GASOILINA</t>
  </si>
  <si>
    <t>GALONES</t>
  </si>
  <si>
    <t>LISTADO DE COMPRAS CORRESPONDIENTE AL MES DE FEBRERO  DEL 2022</t>
  </si>
  <si>
    <t xml:space="preserve">BATERIA MAX DE INVERSOL </t>
  </si>
  <si>
    <t>ING. SIXTO PAULA DE LOS SANTOS</t>
  </si>
  <si>
    <t>ENC. DE COMPRA Y CONTRATACIONES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</si>
</sst>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4" fontId="0" fillId="0" borderId="2" xfId="0" applyNumberFormat="1" applyBorder="1"/>
    <xf numFmtId="0" fontId="0" fillId="0" borderId="3" xfId="0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4" fontId="0" fillId="0" borderId="11" xfId="0" applyNumberFormat="1" applyBorder="1"/>
    <xf numFmtId="164" fontId="0" fillId="0" borderId="12" xfId="1" applyNumberFormat="1" applyFont="1" applyBorder="1" applyAlignment="1">
      <alignment horizontal="center" vertical="center"/>
    </xf>
    <xf numFmtId="0" fontId="0" fillId="0" borderId="13" xfId="0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horizontal="right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390524</xdr:colOff>
      <xdr:row>7</xdr:row>
      <xdr:rowOff>123825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cx="http://schemas.microsoft.com/office/drawing/2014/chartex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133351" y="0"/>
          <a:ext cx="9991724" cy="145732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H60"/>
  <sheetViews>
    <sheetView tabSelected="1" workbookViewId="0">
      <selection activeCell="G36" sqref="G36"/>
    </sheetView>
  </sheetViews>
  <sheetFormatPr baseColWidth="10" defaultRowHeight="15"/>
  <cols>
    <col min="1" max="1" width="12.85546875" customWidth="1"/>
    <col min="2" max="2" width="22.5703125" customWidth="1"/>
    <col min="3" max="3" width="39" customWidth="1"/>
    <col min="4" max="5" width="11" customWidth="1"/>
    <col min="6" max="6" width="15.85546875" customWidth="1"/>
    <col min="7" max="7" width="14.7109375" customWidth="1"/>
    <col min="8" max="8" width="17" customWidth="1"/>
  </cols>
  <sheetData>
    <row r="11" spans="1:8" ht="15.75">
      <c r="B11" s="23" t="s">
        <v>30</v>
      </c>
      <c r="C11" s="23"/>
      <c r="D11" s="23"/>
      <c r="E11" s="23"/>
      <c r="F11" s="23"/>
    </row>
    <row r="12" spans="1:8" ht="15.75" thickBot="1"/>
    <row r="13" spans="1:8">
      <c r="A13" s="27" t="s">
        <v>0</v>
      </c>
      <c r="B13" s="19" t="s">
        <v>1</v>
      </c>
      <c r="C13" s="19" t="s">
        <v>2</v>
      </c>
      <c r="D13" s="19" t="s">
        <v>3</v>
      </c>
      <c r="E13" s="19" t="s">
        <v>7</v>
      </c>
      <c r="F13" s="19" t="s">
        <v>4</v>
      </c>
      <c r="G13" s="19" t="s">
        <v>5</v>
      </c>
      <c r="H13" s="21" t="s">
        <v>6</v>
      </c>
    </row>
    <row r="14" spans="1:8" ht="15.75" thickBot="1">
      <c r="A14" s="28"/>
      <c r="B14" s="20"/>
      <c r="C14" s="20"/>
      <c r="D14" s="20"/>
      <c r="E14" s="20"/>
      <c r="F14" s="20"/>
      <c r="G14" s="20"/>
      <c r="H14" s="22"/>
    </row>
    <row r="15" spans="1:8">
      <c r="A15" s="5">
        <v>44609</v>
      </c>
      <c r="B15" s="2" t="s">
        <v>10</v>
      </c>
      <c r="C15" s="2" t="s">
        <v>14</v>
      </c>
      <c r="D15" s="6">
        <v>10</v>
      </c>
      <c r="E15" s="6" t="s">
        <v>15</v>
      </c>
      <c r="F15" s="6">
        <v>350</v>
      </c>
      <c r="G15" s="7">
        <f>+H15*18%</f>
        <v>630</v>
      </c>
      <c r="H15" s="8">
        <f>+F15*D15</f>
        <v>3500</v>
      </c>
    </row>
    <row r="16" spans="1:8">
      <c r="A16" s="9">
        <v>44596</v>
      </c>
      <c r="B16" s="1" t="s">
        <v>16</v>
      </c>
      <c r="C16" s="1" t="s">
        <v>17</v>
      </c>
      <c r="D16" s="3">
        <v>1</v>
      </c>
      <c r="E16" s="3" t="s">
        <v>18</v>
      </c>
      <c r="F16" s="3">
        <v>3500</v>
      </c>
      <c r="G16" s="4">
        <f t="shared" ref="G16:G23" si="0">+H16*18%</f>
        <v>630</v>
      </c>
      <c r="H16" s="10">
        <f t="shared" ref="H16:H22" si="1">+F16*D16</f>
        <v>3500</v>
      </c>
    </row>
    <row r="17" spans="1:8">
      <c r="A17" s="9">
        <v>44608</v>
      </c>
      <c r="B17" s="1" t="s">
        <v>19</v>
      </c>
      <c r="C17" s="1" t="s">
        <v>20</v>
      </c>
      <c r="D17" s="3">
        <v>1</v>
      </c>
      <c r="E17" s="3" t="s">
        <v>9</v>
      </c>
      <c r="F17" s="3">
        <v>2145</v>
      </c>
      <c r="G17" s="4">
        <f t="shared" si="0"/>
        <v>386.09999999999997</v>
      </c>
      <c r="H17" s="10">
        <f t="shared" si="1"/>
        <v>2145</v>
      </c>
    </row>
    <row r="18" spans="1:8">
      <c r="A18" s="9">
        <v>44616</v>
      </c>
      <c r="B18" s="1" t="s">
        <v>21</v>
      </c>
      <c r="C18" s="1" t="s">
        <v>22</v>
      </c>
      <c r="D18" s="3">
        <v>1</v>
      </c>
      <c r="E18" s="3" t="s">
        <v>8</v>
      </c>
      <c r="F18" s="3">
        <v>12500</v>
      </c>
      <c r="G18" s="4">
        <f t="shared" si="0"/>
        <v>2250</v>
      </c>
      <c r="H18" s="10">
        <f t="shared" si="1"/>
        <v>12500</v>
      </c>
    </row>
    <row r="19" spans="1:8">
      <c r="A19" s="9">
        <v>44610</v>
      </c>
      <c r="B19" s="1" t="s">
        <v>23</v>
      </c>
      <c r="C19" s="1" t="s">
        <v>14</v>
      </c>
      <c r="D19" s="3">
        <v>23</v>
      </c>
      <c r="E19" s="3" t="s">
        <v>15</v>
      </c>
      <c r="F19" s="3">
        <v>350</v>
      </c>
      <c r="G19" s="4">
        <f t="shared" si="0"/>
        <v>1449</v>
      </c>
      <c r="H19" s="10">
        <f t="shared" si="1"/>
        <v>8050</v>
      </c>
    </row>
    <row r="20" spans="1:8">
      <c r="A20" s="9">
        <v>44603</v>
      </c>
      <c r="B20" s="1" t="s">
        <v>16</v>
      </c>
      <c r="C20" s="1" t="s">
        <v>24</v>
      </c>
      <c r="D20" s="3">
        <v>1</v>
      </c>
      <c r="E20" s="3" t="s">
        <v>25</v>
      </c>
      <c r="F20" s="3">
        <v>550</v>
      </c>
      <c r="G20" s="4">
        <f t="shared" si="0"/>
        <v>99</v>
      </c>
      <c r="H20" s="10">
        <f t="shared" si="1"/>
        <v>550</v>
      </c>
    </row>
    <row r="21" spans="1:8">
      <c r="A21" s="9">
        <v>44603</v>
      </c>
      <c r="B21" s="1" t="s">
        <v>16</v>
      </c>
      <c r="C21" s="1" t="s">
        <v>17</v>
      </c>
      <c r="D21" s="3">
        <v>50</v>
      </c>
      <c r="E21" s="3" t="s">
        <v>26</v>
      </c>
      <c r="F21" s="3">
        <v>30</v>
      </c>
      <c r="G21" s="4">
        <f t="shared" si="0"/>
        <v>270</v>
      </c>
      <c r="H21" s="10">
        <f t="shared" si="1"/>
        <v>1500</v>
      </c>
    </row>
    <row r="22" spans="1:8">
      <c r="A22" s="9">
        <v>44616</v>
      </c>
      <c r="B22" s="1" t="s">
        <v>10</v>
      </c>
      <c r="C22" s="1" t="s">
        <v>14</v>
      </c>
      <c r="D22" s="3">
        <v>5</v>
      </c>
      <c r="E22" s="3" t="s">
        <v>15</v>
      </c>
      <c r="F22" s="3">
        <v>350</v>
      </c>
      <c r="G22" s="4">
        <f t="shared" si="0"/>
        <v>315</v>
      </c>
      <c r="H22" s="10">
        <f t="shared" si="1"/>
        <v>1750</v>
      </c>
    </row>
    <row r="23" spans="1:8">
      <c r="A23" s="9">
        <v>44602</v>
      </c>
      <c r="B23" s="1" t="s">
        <v>27</v>
      </c>
      <c r="C23" s="1" t="s">
        <v>28</v>
      </c>
      <c r="D23" s="3">
        <f>281390/273</f>
        <v>1030.7326007326008</v>
      </c>
      <c r="E23" s="3" t="s">
        <v>29</v>
      </c>
      <c r="F23" s="3">
        <v>273</v>
      </c>
      <c r="G23" s="4">
        <f t="shared" si="0"/>
        <v>50650.2</v>
      </c>
      <c r="H23" s="10">
        <f>+D23*F23</f>
        <v>281390</v>
      </c>
    </row>
    <row r="24" spans="1:8">
      <c r="A24" s="9">
        <v>44595</v>
      </c>
      <c r="B24" s="11" t="s">
        <v>12</v>
      </c>
      <c r="C24" s="11" t="s">
        <v>13</v>
      </c>
      <c r="D24" s="3">
        <f>325000/221.6</f>
        <v>1466.606498194946</v>
      </c>
      <c r="E24" s="3" t="s">
        <v>29</v>
      </c>
      <c r="F24" s="3">
        <v>221.6</v>
      </c>
      <c r="G24" s="4">
        <f>+H24*18%</f>
        <v>58500</v>
      </c>
      <c r="H24" s="10">
        <v>325000</v>
      </c>
    </row>
    <row r="25" spans="1:8">
      <c r="A25" s="9">
        <v>44603</v>
      </c>
      <c r="B25" s="1" t="s">
        <v>21</v>
      </c>
      <c r="C25" s="1" t="s">
        <v>31</v>
      </c>
      <c r="D25" s="3">
        <v>2</v>
      </c>
      <c r="E25" s="3" t="s">
        <v>8</v>
      </c>
      <c r="F25" s="3">
        <v>8400</v>
      </c>
      <c r="G25" s="4">
        <f>+H25*18%</f>
        <v>3024</v>
      </c>
      <c r="H25" s="10">
        <f>+F25*D25</f>
        <v>16800</v>
      </c>
    </row>
    <row r="26" spans="1:8" ht="15.75" thickBot="1"/>
    <row r="27" spans="1:8" ht="15.75" thickBot="1">
      <c r="A27" s="14"/>
      <c r="B27" s="15"/>
      <c r="C27" s="15"/>
      <c r="D27" s="16"/>
      <c r="E27" s="16"/>
      <c r="F27" s="16"/>
      <c r="G27" s="16"/>
      <c r="H27" s="17"/>
    </row>
    <row r="28" spans="1:8" ht="15.75" thickBot="1">
      <c r="A28" s="24" t="s">
        <v>11</v>
      </c>
      <c r="B28" s="25"/>
      <c r="C28" s="25"/>
      <c r="D28" s="25"/>
      <c r="E28" s="25"/>
      <c r="F28" s="25"/>
      <c r="G28" s="26"/>
      <c r="H28" s="18">
        <f>+H25+H24+H23+H22+H21+H20+H19+H18+H17+H16+H15</f>
        <v>656685</v>
      </c>
    </row>
    <row r="29" spans="1:8" s="12" customFormat="1">
      <c r="D29" s="13"/>
      <c r="E29" s="13"/>
      <c r="F29" s="13"/>
      <c r="G29" s="13"/>
      <c r="H29" s="13"/>
    </row>
    <row r="30" spans="1:8" s="12" customFormat="1">
      <c r="D30" s="13"/>
      <c r="E30" s="13"/>
      <c r="F30" s="13"/>
      <c r="G30" s="13"/>
      <c r="H30" s="13"/>
    </row>
    <row r="31" spans="1:8" s="12" customFormat="1">
      <c r="C31" s="29" t="s">
        <v>32</v>
      </c>
      <c r="D31" s="13"/>
      <c r="E31" s="13"/>
      <c r="F31" s="13"/>
      <c r="G31" s="13"/>
      <c r="H31" s="13"/>
    </row>
    <row r="32" spans="1:8" s="12" customFormat="1">
      <c r="C32" s="29" t="s">
        <v>33</v>
      </c>
      <c r="D32" s="13"/>
      <c r="E32" s="13"/>
      <c r="F32" s="13"/>
      <c r="G32" s="13"/>
      <c r="H32" s="13"/>
    </row>
    <row r="33" spans="4:8" s="12" customFormat="1">
      <c r="D33" s="13"/>
      <c r="E33" s="13"/>
      <c r="F33" s="13"/>
      <c r="G33" s="13"/>
      <c r="H33" s="13"/>
    </row>
    <row r="34" spans="4:8" s="12" customFormat="1">
      <c r="D34" s="13"/>
      <c r="E34" s="13"/>
      <c r="F34" s="13"/>
      <c r="G34" s="13"/>
      <c r="H34" s="13"/>
    </row>
    <row r="35" spans="4:8" s="12" customFormat="1">
      <c r="D35" s="13"/>
      <c r="E35" s="13"/>
      <c r="F35" s="13"/>
      <c r="G35" s="13"/>
      <c r="H35" s="13"/>
    </row>
    <row r="36" spans="4:8" s="12" customFormat="1">
      <c r="D36" s="13"/>
      <c r="E36" s="13"/>
      <c r="F36" s="13"/>
      <c r="G36" s="13"/>
      <c r="H36" s="13"/>
    </row>
    <row r="37" spans="4:8" s="12" customFormat="1">
      <c r="D37" s="13"/>
      <c r="E37" s="13"/>
      <c r="F37" s="13"/>
      <c r="G37" s="13"/>
      <c r="H37" s="13"/>
    </row>
    <row r="38" spans="4:8" s="12" customFormat="1">
      <c r="D38" s="13"/>
      <c r="E38" s="13"/>
      <c r="F38" s="13"/>
      <c r="G38" s="13"/>
      <c r="H38" s="13"/>
    </row>
    <row r="39" spans="4:8" s="12" customFormat="1">
      <c r="D39" s="13"/>
      <c r="E39" s="13"/>
      <c r="F39" s="13"/>
      <c r="G39" s="13"/>
      <c r="H39" s="13"/>
    </row>
    <row r="40" spans="4:8" s="12" customFormat="1">
      <c r="D40" s="13"/>
      <c r="E40" s="13"/>
      <c r="F40" s="13"/>
      <c r="G40" s="13"/>
      <c r="H40" s="13"/>
    </row>
    <row r="41" spans="4:8" s="12" customFormat="1">
      <c r="D41" s="13"/>
      <c r="E41" s="13"/>
      <c r="F41" s="13"/>
      <c r="G41" s="13"/>
      <c r="H41" s="13"/>
    </row>
    <row r="42" spans="4:8" s="12" customFormat="1">
      <c r="D42" s="13"/>
      <c r="E42" s="13"/>
      <c r="F42" s="13"/>
      <c r="G42" s="13"/>
      <c r="H42" s="13"/>
    </row>
    <row r="43" spans="4:8" s="12" customFormat="1">
      <c r="D43" s="13"/>
      <c r="E43" s="13"/>
      <c r="F43" s="13"/>
      <c r="G43" s="13"/>
      <c r="H43" s="13"/>
    </row>
    <row r="44" spans="4:8" s="12" customFormat="1">
      <c r="D44" s="13"/>
      <c r="E44" s="13"/>
      <c r="F44" s="13"/>
      <c r="G44" s="13"/>
      <c r="H44" s="13"/>
    </row>
    <row r="45" spans="4:8" s="12" customFormat="1">
      <c r="D45" s="13"/>
      <c r="E45" s="13"/>
      <c r="F45" s="13"/>
      <c r="G45" s="13"/>
      <c r="H45" s="13"/>
    </row>
    <row r="46" spans="4:8" s="12" customFormat="1">
      <c r="D46" s="13"/>
      <c r="E46" s="13"/>
      <c r="F46" s="13"/>
      <c r="G46" s="13"/>
      <c r="H46" s="13"/>
    </row>
    <row r="47" spans="4:8" s="12" customFormat="1">
      <c r="D47" s="13"/>
      <c r="E47" s="13"/>
      <c r="F47" s="13"/>
      <c r="G47" s="13"/>
      <c r="H47" s="13"/>
    </row>
    <row r="48" spans="4:8" s="12" customFormat="1">
      <c r="D48" s="13"/>
      <c r="E48" s="13"/>
      <c r="F48" s="13"/>
      <c r="G48" s="13"/>
      <c r="H48" s="13"/>
    </row>
    <row r="49" spans="4:8" s="12" customFormat="1">
      <c r="D49" s="13"/>
      <c r="E49" s="13"/>
      <c r="F49" s="13"/>
      <c r="G49" s="13"/>
      <c r="H49" s="13"/>
    </row>
    <row r="50" spans="4:8" s="12" customFormat="1">
      <c r="D50" s="13"/>
      <c r="E50" s="13"/>
      <c r="F50" s="13"/>
      <c r="G50" s="13"/>
      <c r="H50" s="13"/>
    </row>
    <row r="51" spans="4:8" s="12" customFormat="1">
      <c r="D51" s="13"/>
      <c r="E51" s="13"/>
      <c r="F51" s="13"/>
      <c r="G51" s="13"/>
      <c r="H51" s="13"/>
    </row>
    <row r="52" spans="4:8" s="12" customFormat="1">
      <c r="D52" s="13"/>
      <c r="E52" s="13"/>
      <c r="F52" s="13"/>
      <c r="G52" s="13"/>
      <c r="H52" s="13"/>
    </row>
    <row r="53" spans="4:8" s="12" customFormat="1">
      <c r="D53" s="13"/>
      <c r="E53" s="13"/>
      <c r="F53" s="13"/>
      <c r="G53" s="13"/>
      <c r="H53" s="13"/>
    </row>
    <row r="54" spans="4:8" s="12" customFormat="1">
      <c r="D54" s="13"/>
      <c r="E54" s="13"/>
      <c r="F54" s="13"/>
      <c r="G54" s="13"/>
      <c r="H54" s="13"/>
    </row>
    <row r="55" spans="4:8" s="12" customFormat="1">
      <c r="D55" s="13"/>
      <c r="E55" s="13"/>
      <c r="F55" s="13"/>
      <c r="G55" s="13"/>
      <c r="H55" s="13"/>
    </row>
    <row r="56" spans="4:8" s="12" customFormat="1">
      <c r="D56" s="13"/>
      <c r="E56" s="13"/>
      <c r="F56" s="13"/>
      <c r="G56" s="13"/>
      <c r="H56" s="13"/>
    </row>
    <row r="57" spans="4:8" s="12" customFormat="1">
      <c r="D57" s="13"/>
      <c r="E57" s="13"/>
      <c r="F57" s="13"/>
      <c r="G57" s="13"/>
      <c r="H57" s="13"/>
    </row>
    <row r="58" spans="4:8" s="12" customFormat="1">
      <c r="D58" s="13"/>
      <c r="E58" s="13"/>
      <c r="F58" s="13"/>
      <c r="G58" s="13"/>
      <c r="H58" s="13"/>
    </row>
    <row r="59" spans="4:8" s="12" customFormat="1">
      <c r="D59" s="13"/>
      <c r="E59" s="13"/>
      <c r="F59" s="13"/>
      <c r="G59" s="13"/>
      <c r="H59" s="13"/>
    </row>
    <row r="60" spans="4:8" s="12" customFormat="1">
      <c r="D60" s="13"/>
      <c r="E60" s="13"/>
      <c r="F60" s="13"/>
      <c r="G60" s="13"/>
      <c r="H60" s="13"/>
    </row>
  </sheetData>
  <mergeCells count="10">
    <mergeCell ref="G13:G14"/>
    <mergeCell ref="H13:H14"/>
    <mergeCell ref="B11:F11"/>
    <mergeCell ref="E13:E14"/>
    <mergeCell ref="A28:G28"/>
    <mergeCell ref="A13:A14"/>
    <mergeCell ref="B13:B14"/>
    <mergeCell ref="C13:C14"/>
    <mergeCell ref="D13:D14"/>
    <mergeCell ref="F13:F14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Usuario2</cp:lastModifiedBy>
  <dcterms:created xsi:type="dcterms:W3CDTF">2022-03-15T17:11:41Z</dcterms:created>
  <dcterms:modified xsi:type="dcterms:W3CDTF">2022-03-17T13:40:17Z</dcterms:modified>
</cp:coreProperties>
</file>